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ubra\Documents\chemia_zaklady\vyber_doc\vyber\"/>
    </mc:Choice>
  </mc:AlternateContent>
  <xr:revisionPtr revIDLastSave="0" documentId="13_ncr:1_{F05A5707-6A46-4BFD-8024-E5B5ABBAC010}" xr6:coauthVersionLast="47" xr6:coauthVersionMax="47" xr10:uidLastSave="{00000000-0000-0000-0000-000000000000}"/>
  <bookViews>
    <workbookView xWindow="-108" yWindow="-108" windowWidth="23256" windowHeight="12576" xr2:uid="{7440E02E-58A0-44FF-A59A-4DCBA2880396}"/>
  </bookViews>
  <sheets>
    <sheet name="Hárok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" i="2" l="1"/>
  <c r="D3" i="2"/>
  <c r="C3" i="2"/>
  <c r="D60" i="2"/>
  <c r="C60" i="2"/>
  <c r="D59" i="2"/>
  <c r="C59" i="2"/>
  <c r="D58" i="2"/>
  <c r="C58" i="2"/>
  <c r="D57" i="2"/>
  <c r="C57" i="2"/>
  <c r="D56" i="2"/>
  <c r="C56" i="2"/>
  <c r="D55" i="2"/>
  <c r="C55" i="2"/>
  <c r="D54" i="2"/>
  <c r="C54" i="2"/>
  <c r="D53" i="2"/>
  <c r="C53" i="2"/>
  <c r="D52" i="2"/>
  <c r="C52" i="2"/>
  <c r="D51" i="2"/>
  <c r="C51" i="2"/>
  <c r="D50" i="2"/>
  <c r="C50" i="2"/>
  <c r="D49" i="2"/>
  <c r="C49" i="2"/>
  <c r="D48" i="2"/>
  <c r="C48" i="2"/>
  <c r="D47" i="2"/>
  <c r="C47" i="2"/>
  <c r="D46" i="2"/>
  <c r="C46" i="2"/>
  <c r="D45" i="2"/>
  <c r="C45" i="2"/>
  <c r="D44" i="2"/>
  <c r="C44" i="2"/>
  <c r="D43" i="2"/>
  <c r="C43" i="2"/>
  <c r="D42" i="2"/>
  <c r="C42" i="2"/>
  <c r="D41" i="2"/>
  <c r="C41" i="2"/>
  <c r="D40" i="2"/>
  <c r="C40" i="2"/>
  <c r="D39" i="2"/>
  <c r="C39" i="2"/>
  <c r="D38" i="2"/>
  <c r="C38" i="2"/>
  <c r="D37" i="2"/>
  <c r="C37" i="2"/>
  <c r="D36" i="2"/>
  <c r="C36" i="2"/>
  <c r="D35" i="2"/>
  <c r="C35" i="2"/>
  <c r="D34" i="2"/>
  <c r="C34" i="2"/>
  <c r="D33" i="2"/>
  <c r="C33" i="2"/>
  <c r="D32" i="2"/>
  <c r="C32" i="2"/>
  <c r="D31" i="2"/>
  <c r="C31" i="2"/>
  <c r="D30" i="2"/>
  <c r="C30" i="2"/>
  <c r="D29" i="2"/>
  <c r="C29" i="2"/>
  <c r="D28" i="2"/>
  <c r="C28" i="2"/>
  <c r="D27" i="2"/>
  <c r="C27" i="2"/>
  <c r="D26" i="2"/>
  <c r="C26" i="2"/>
  <c r="D25" i="2"/>
  <c r="C25" i="2"/>
  <c r="D24" i="2"/>
  <c r="C24" i="2"/>
  <c r="D23" i="2"/>
  <c r="C23" i="2"/>
  <c r="D22" i="2"/>
  <c r="C22" i="2"/>
  <c r="D21" i="2"/>
  <c r="C21" i="2"/>
  <c r="D20" i="2"/>
  <c r="C20" i="2"/>
  <c r="D19" i="2"/>
  <c r="C19" i="2"/>
  <c r="D18" i="2"/>
  <c r="C18" i="2"/>
  <c r="D17" i="2"/>
  <c r="C17" i="2"/>
  <c r="D16" i="2"/>
  <c r="C16" i="2"/>
  <c r="D15" i="2"/>
  <c r="C15" i="2"/>
  <c r="D14" i="2"/>
  <c r="C14" i="2"/>
  <c r="D13" i="2"/>
  <c r="C13" i="2"/>
  <c r="D12" i="2"/>
  <c r="C12" i="2"/>
  <c r="D11" i="2"/>
  <c r="C11" i="2"/>
  <c r="D10" i="2"/>
  <c r="C10" i="2"/>
  <c r="D9" i="2"/>
  <c r="C9" i="2"/>
  <c r="D8" i="2"/>
  <c r="C8" i="2"/>
  <c r="D7" i="2"/>
  <c r="C7" i="2"/>
  <c r="D6" i="2"/>
  <c r="C6" i="2"/>
  <c r="D5" i="2"/>
  <c r="C5" i="2"/>
  <c r="C4" i="2"/>
</calcChain>
</file>

<file path=xl/sharedStrings.xml><?xml version="1.0" encoding="utf-8"?>
<sst xmlns="http://schemas.openxmlformats.org/spreadsheetml/2006/main" count="4" uniqueCount="4">
  <si>
    <t>pH</t>
  </si>
  <si>
    <t>dpH/dV</t>
  </si>
  <si>
    <t>d²pH/dV²</t>
  </si>
  <si>
    <t>objem pridaného 0.1 M NaOH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</si>
</sst>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/>
    <xf numFmtId="0" fontId="18" fillId="0" borderId="10" xfId="0" applyFont="1" applyBorder="1"/>
    <xf numFmtId="0" fontId="0" fillId="0" borderId="0" xfId="0" applyAlignment="1">
      <alignment horizontal="left"/>
    </xf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5989612368665295E-2"/>
          <c:y val="5.0925925925925923E-2"/>
          <c:w val="0.7936313685040185"/>
          <c:h val="0.78006145723674103"/>
        </c:manualLayout>
      </c:layout>
      <c:scatterChart>
        <c:scatterStyle val="smoothMarker"/>
        <c:varyColors val="0"/>
        <c:ser>
          <c:idx val="0"/>
          <c:order val="1"/>
          <c:tx>
            <c:strRef>
              <c:f>Hárok1!$B$1</c:f>
              <c:strCache>
                <c:ptCount val="1"/>
                <c:pt idx="0">
                  <c:v>pH</c:v>
                </c:pt>
              </c:strCache>
            </c:strRef>
          </c:tx>
          <c:spPr>
            <a:ln w="12700" cap="rnd">
              <a:solidFill>
                <a:schemeClr val="accent1"/>
              </a:solidFill>
              <a:prstDash val="sysDash"/>
              <a:round/>
            </a:ln>
            <a:effectLst/>
          </c:spPr>
          <c:marker>
            <c:symbol val="diamond"/>
            <c:size val="6"/>
            <c:spPr>
              <a:solidFill>
                <a:schemeClr val="bg1"/>
              </a:solidFill>
              <a:ln w="9525">
                <a:solidFill>
                  <a:srgbClr val="002060"/>
                </a:solidFill>
              </a:ln>
              <a:effectLst/>
            </c:spPr>
          </c:marker>
          <c:xVal>
            <c:numRef>
              <c:f>Hárok1!$A$2:$A$61</c:f>
              <c:numCache>
                <c:formatCode>General</c:formatCode>
                <c:ptCount val="60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9.5</c:v>
                </c:pt>
                <c:pt idx="11">
                  <c:v>9.6999999999999993</c:v>
                </c:pt>
                <c:pt idx="12">
                  <c:v>9.8000000000000007</c:v>
                </c:pt>
                <c:pt idx="13">
                  <c:v>9.9</c:v>
                </c:pt>
                <c:pt idx="14">
                  <c:v>10</c:v>
                </c:pt>
                <c:pt idx="15">
                  <c:v>10.1</c:v>
                </c:pt>
                <c:pt idx="16">
                  <c:v>10.199999999999999</c:v>
                </c:pt>
                <c:pt idx="17">
                  <c:v>10.3</c:v>
                </c:pt>
                <c:pt idx="18">
                  <c:v>10.5</c:v>
                </c:pt>
                <c:pt idx="19">
                  <c:v>11</c:v>
                </c:pt>
                <c:pt idx="20">
                  <c:v>12</c:v>
                </c:pt>
                <c:pt idx="21">
                  <c:v>13</c:v>
                </c:pt>
                <c:pt idx="22">
                  <c:v>14</c:v>
                </c:pt>
                <c:pt idx="23">
                  <c:v>15</c:v>
                </c:pt>
                <c:pt idx="24">
                  <c:v>16</c:v>
                </c:pt>
                <c:pt idx="25">
                  <c:v>17</c:v>
                </c:pt>
                <c:pt idx="26">
                  <c:v>18</c:v>
                </c:pt>
                <c:pt idx="27">
                  <c:v>19</c:v>
                </c:pt>
                <c:pt idx="28">
                  <c:v>19.5</c:v>
                </c:pt>
                <c:pt idx="29">
                  <c:v>19.7</c:v>
                </c:pt>
                <c:pt idx="30">
                  <c:v>19.8</c:v>
                </c:pt>
                <c:pt idx="31">
                  <c:v>19.899999999999999</c:v>
                </c:pt>
                <c:pt idx="32">
                  <c:v>20</c:v>
                </c:pt>
                <c:pt idx="33">
                  <c:v>20.100000000000001</c:v>
                </c:pt>
                <c:pt idx="34">
                  <c:v>20.2</c:v>
                </c:pt>
                <c:pt idx="35">
                  <c:v>20.3</c:v>
                </c:pt>
                <c:pt idx="36">
                  <c:v>20.5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29.5</c:v>
                </c:pt>
                <c:pt idx="47">
                  <c:v>29.7</c:v>
                </c:pt>
                <c:pt idx="48">
                  <c:v>29.8</c:v>
                </c:pt>
                <c:pt idx="49">
                  <c:v>29.9</c:v>
                </c:pt>
                <c:pt idx="50">
                  <c:v>30</c:v>
                </c:pt>
                <c:pt idx="51">
                  <c:v>30.1</c:v>
                </c:pt>
                <c:pt idx="52">
                  <c:v>30.2</c:v>
                </c:pt>
                <c:pt idx="53">
                  <c:v>30.3</c:v>
                </c:pt>
                <c:pt idx="54">
                  <c:v>30.5</c:v>
                </c:pt>
                <c:pt idx="55">
                  <c:v>31</c:v>
                </c:pt>
                <c:pt idx="56">
                  <c:v>32</c:v>
                </c:pt>
                <c:pt idx="57">
                  <c:v>33</c:v>
                </c:pt>
                <c:pt idx="58">
                  <c:v>34</c:v>
                </c:pt>
                <c:pt idx="59">
                  <c:v>35</c:v>
                </c:pt>
              </c:numCache>
            </c:numRef>
          </c:xVal>
          <c:yVal>
            <c:numRef>
              <c:f>Hárok1!$B$2:$B$61</c:f>
              <c:numCache>
                <c:formatCode>General</c:formatCode>
                <c:ptCount val="60"/>
                <c:pt idx="0">
                  <c:v>1.53</c:v>
                </c:pt>
                <c:pt idx="1">
                  <c:v>1.66</c:v>
                </c:pt>
                <c:pt idx="2">
                  <c:v>1.79</c:v>
                </c:pt>
                <c:pt idx="3">
                  <c:v>1.91</c:v>
                </c:pt>
                <c:pt idx="4">
                  <c:v>2.02</c:v>
                </c:pt>
                <c:pt idx="5">
                  <c:v>2.15</c:v>
                </c:pt>
                <c:pt idx="6">
                  <c:v>2.2999999999999998</c:v>
                </c:pt>
                <c:pt idx="7">
                  <c:v>2.4500000000000002</c:v>
                </c:pt>
                <c:pt idx="8">
                  <c:v>2.62</c:v>
                </c:pt>
                <c:pt idx="9">
                  <c:v>2.92</c:v>
                </c:pt>
                <c:pt idx="10">
                  <c:v>3.55</c:v>
                </c:pt>
                <c:pt idx="11">
                  <c:v>3.95</c:v>
                </c:pt>
                <c:pt idx="12">
                  <c:v>4.1500000000000004</c:v>
                </c:pt>
                <c:pt idx="13">
                  <c:v>4.32</c:v>
                </c:pt>
                <c:pt idx="14">
                  <c:v>4.45</c:v>
                </c:pt>
                <c:pt idx="15">
                  <c:v>4.8499999999999996</c:v>
                </c:pt>
                <c:pt idx="16">
                  <c:v>5.35</c:v>
                </c:pt>
                <c:pt idx="17">
                  <c:v>5.85</c:v>
                </c:pt>
                <c:pt idx="18">
                  <c:v>6.15</c:v>
                </c:pt>
                <c:pt idx="19">
                  <c:v>6.28</c:v>
                </c:pt>
                <c:pt idx="20">
                  <c:v>6.65</c:v>
                </c:pt>
                <c:pt idx="21">
                  <c:v>6.9</c:v>
                </c:pt>
                <c:pt idx="22">
                  <c:v>7.11</c:v>
                </c:pt>
                <c:pt idx="23">
                  <c:v>7.26</c:v>
                </c:pt>
                <c:pt idx="24">
                  <c:v>7.43</c:v>
                </c:pt>
                <c:pt idx="25">
                  <c:v>7.61</c:v>
                </c:pt>
                <c:pt idx="26">
                  <c:v>7.84</c:v>
                </c:pt>
                <c:pt idx="27">
                  <c:v>8.1199999999999992</c:v>
                </c:pt>
                <c:pt idx="28">
                  <c:v>8.65</c:v>
                </c:pt>
                <c:pt idx="29">
                  <c:v>8.9499999999999993</c:v>
                </c:pt>
                <c:pt idx="30">
                  <c:v>9.1</c:v>
                </c:pt>
                <c:pt idx="31">
                  <c:v>9.18</c:v>
                </c:pt>
                <c:pt idx="32">
                  <c:v>9.23</c:v>
                </c:pt>
                <c:pt idx="33">
                  <c:v>9.5500000000000007</c:v>
                </c:pt>
                <c:pt idx="34">
                  <c:v>10</c:v>
                </c:pt>
                <c:pt idx="35">
                  <c:v>10.55</c:v>
                </c:pt>
                <c:pt idx="36">
                  <c:v>11.05</c:v>
                </c:pt>
                <c:pt idx="37">
                  <c:v>11.36</c:v>
                </c:pt>
                <c:pt idx="38">
                  <c:v>11.7</c:v>
                </c:pt>
                <c:pt idx="39">
                  <c:v>11.85</c:v>
                </c:pt>
                <c:pt idx="40">
                  <c:v>11.95</c:v>
                </c:pt>
                <c:pt idx="41">
                  <c:v>12</c:v>
                </c:pt>
                <c:pt idx="42">
                  <c:v>12.02</c:v>
                </c:pt>
                <c:pt idx="43">
                  <c:v>12.04</c:v>
                </c:pt>
                <c:pt idx="44">
                  <c:v>12.04</c:v>
                </c:pt>
                <c:pt idx="45">
                  <c:v>12.06</c:v>
                </c:pt>
                <c:pt idx="46">
                  <c:v>12.07</c:v>
                </c:pt>
                <c:pt idx="47">
                  <c:v>12.07</c:v>
                </c:pt>
                <c:pt idx="48">
                  <c:v>12.08</c:v>
                </c:pt>
                <c:pt idx="49">
                  <c:v>12.08</c:v>
                </c:pt>
                <c:pt idx="50">
                  <c:v>12.08</c:v>
                </c:pt>
                <c:pt idx="51">
                  <c:v>12.09</c:v>
                </c:pt>
                <c:pt idx="52">
                  <c:v>12.1</c:v>
                </c:pt>
                <c:pt idx="53">
                  <c:v>12.11</c:v>
                </c:pt>
                <c:pt idx="54">
                  <c:v>12.13</c:v>
                </c:pt>
                <c:pt idx="55">
                  <c:v>12.15</c:v>
                </c:pt>
                <c:pt idx="56">
                  <c:v>12.1</c:v>
                </c:pt>
                <c:pt idx="57">
                  <c:v>12.12</c:v>
                </c:pt>
                <c:pt idx="58">
                  <c:v>12.14</c:v>
                </c:pt>
                <c:pt idx="59">
                  <c:v>12.15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D210-4ED8-A512-C7C8DDEC1F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41302816"/>
        <c:axId val="641320576"/>
      </c:scatterChart>
      <c:scatterChart>
        <c:scatterStyle val="smoothMarker"/>
        <c:varyColors val="0"/>
        <c:ser>
          <c:idx val="1"/>
          <c:order val="0"/>
          <c:tx>
            <c:strRef>
              <c:f>Hárok1!$C$1</c:f>
              <c:strCache>
                <c:ptCount val="1"/>
                <c:pt idx="0">
                  <c:v>dpH/dV</c:v>
                </c:pt>
              </c:strCache>
            </c:strRef>
          </c:tx>
          <c:spPr>
            <a:ln w="12700" cap="rnd">
              <a:solidFill>
                <a:schemeClr val="accent2"/>
              </a:solidFill>
              <a:prstDash val="sysDash"/>
              <a:round/>
            </a:ln>
            <a:effectLst/>
          </c:spPr>
          <c:marker>
            <c:symbol val="circle"/>
            <c:size val="4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Hárok1!$A$2:$A$61</c:f>
              <c:numCache>
                <c:formatCode>General</c:formatCode>
                <c:ptCount val="60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9.5</c:v>
                </c:pt>
                <c:pt idx="11">
                  <c:v>9.6999999999999993</c:v>
                </c:pt>
                <c:pt idx="12">
                  <c:v>9.8000000000000007</c:v>
                </c:pt>
                <c:pt idx="13">
                  <c:v>9.9</c:v>
                </c:pt>
                <c:pt idx="14">
                  <c:v>10</c:v>
                </c:pt>
                <c:pt idx="15">
                  <c:v>10.1</c:v>
                </c:pt>
                <c:pt idx="16">
                  <c:v>10.199999999999999</c:v>
                </c:pt>
                <c:pt idx="17">
                  <c:v>10.3</c:v>
                </c:pt>
                <c:pt idx="18">
                  <c:v>10.5</c:v>
                </c:pt>
                <c:pt idx="19">
                  <c:v>11</c:v>
                </c:pt>
                <c:pt idx="20">
                  <c:v>12</c:v>
                </c:pt>
                <c:pt idx="21">
                  <c:v>13</c:v>
                </c:pt>
                <c:pt idx="22">
                  <c:v>14</c:v>
                </c:pt>
                <c:pt idx="23">
                  <c:v>15</c:v>
                </c:pt>
                <c:pt idx="24">
                  <c:v>16</c:v>
                </c:pt>
                <c:pt idx="25">
                  <c:v>17</c:v>
                </c:pt>
                <c:pt idx="26">
                  <c:v>18</c:v>
                </c:pt>
                <c:pt idx="27">
                  <c:v>19</c:v>
                </c:pt>
                <c:pt idx="28">
                  <c:v>19.5</c:v>
                </c:pt>
                <c:pt idx="29">
                  <c:v>19.7</c:v>
                </c:pt>
                <c:pt idx="30">
                  <c:v>19.8</c:v>
                </c:pt>
                <c:pt idx="31">
                  <c:v>19.899999999999999</c:v>
                </c:pt>
                <c:pt idx="32">
                  <c:v>20</c:v>
                </c:pt>
                <c:pt idx="33">
                  <c:v>20.100000000000001</c:v>
                </c:pt>
                <c:pt idx="34">
                  <c:v>20.2</c:v>
                </c:pt>
                <c:pt idx="35">
                  <c:v>20.3</c:v>
                </c:pt>
                <c:pt idx="36">
                  <c:v>20.5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29.5</c:v>
                </c:pt>
                <c:pt idx="47">
                  <c:v>29.7</c:v>
                </c:pt>
                <c:pt idx="48">
                  <c:v>29.8</c:v>
                </c:pt>
                <c:pt idx="49">
                  <c:v>29.9</c:v>
                </c:pt>
                <c:pt idx="50">
                  <c:v>30</c:v>
                </c:pt>
                <c:pt idx="51">
                  <c:v>30.1</c:v>
                </c:pt>
                <c:pt idx="52">
                  <c:v>30.2</c:v>
                </c:pt>
                <c:pt idx="53">
                  <c:v>30.3</c:v>
                </c:pt>
                <c:pt idx="54">
                  <c:v>30.5</c:v>
                </c:pt>
                <c:pt idx="55">
                  <c:v>31</c:v>
                </c:pt>
                <c:pt idx="56">
                  <c:v>32</c:v>
                </c:pt>
                <c:pt idx="57">
                  <c:v>33</c:v>
                </c:pt>
                <c:pt idx="58">
                  <c:v>34</c:v>
                </c:pt>
                <c:pt idx="59">
                  <c:v>35</c:v>
                </c:pt>
              </c:numCache>
            </c:numRef>
          </c:xVal>
          <c:yVal>
            <c:numRef>
              <c:f>Hárok1!$C$2:$C$61</c:f>
              <c:numCache>
                <c:formatCode>General</c:formatCode>
                <c:ptCount val="60"/>
                <c:pt idx="1">
                  <c:v>0.13</c:v>
                </c:pt>
                <c:pt idx="2">
                  <c:v>0.125</c:v>
                </c:pt>
                <c:pt idx="3">
                  <c:v>0.11499999999999999</c:v>
                </c:pt>
                <c:pt idx="4">
                  <c:v>0.12</c:v>
                </c:pt>
                <c:pt idx="5">
                  <c:v>0.1399999999999999</c:v>
                </c:pt>
                <c:pt idx="6">
                  <c:v>0.15000000000000013</c:v>
                </c:pt>
                <c:pt idx="7">
                  <c:v>0.16000000000000014</c:v>
                </c:pt>
                <c:pt idx="8">
                  <c:v>0.23499999999999988</c:v>
                </c:pt>
                <c:pt idx="9">
                  <c:v>0.61999999999999977</c:v>
                </c:pt>
                <c:pt idx="10">
                  <c:v>1.4714285714285733</c:v>
                </c:pt>
                <c:pt idx="11">
                  <c:v>1.9999999999999971</c:v>
                </c:pt>
                <c:pt idx="12">
                  <c:v>1.8499999999999908</c:v>
                </c:pt>
                <c:pt idx="13">
                  <c:v>1.5000000000000044</c:v>
                </c:pt>
                <c:pt idx="14">
                  <c:v>2.6500000000000061</c:v>
                </c:pt>
                <c:pt idx="15">
                  <c:v>4.5000000000000133</c:v>
                </c:pt>
                <c:pt idx="16">
                  <c:v>4.9999999999999734</c:v>
                </c:pt>
                <c:pt idx="17">
                  <c:v>2.6666666666666625</c:v>
                </c:pt>
                <c:pt idx="18">
                  <c:v>0.61428571428571577</c:v>
                </c:pt>
                <c:pt idx="19">
                  <c:v>0.33333333333333331</c:v>
                </c:pt>
                <c:pt idx="20">
                  <c:v>0.31000000000000005</c:v>
                </c:pt>
                <c:pt idx="21">
                  <c:v>0.22999999999999998</c:v>
                </c:pt>
                <c:pt idx="22">
                  <c:v>0.17999999999999972</c:v>
                </c:pt>
                <c:pt idx="23">
                  <c:v>0.1599999999999997</c:v>
                </c:pt>
                <c:pt idx="24">
                  <c:v>0.17500000000000027</c:v>
                </c:pt>
                <c:pt idx="25">
                  <c:v>0.20500000000000007</c:v>
                </c:pt>
                <c:pt idx="26">
                  <c:v>0.25499999999999945</c:v>
                </c:pt>
                <c:pt idx="27">
                  <c:v>0.54000000000000037</c:v>
                </c:pt>
                <c:pt idx="28">
                  <c:v>1.1857142857142871</c:v>
                </c:pt>
                <c:pt idx="29">
                  <c:v>1.499999999999994</c:v>
                </c:pt>
                <c:pt idx="30">
                  <c:v>1.1500000000000061</c:v>
                </c:pt>
                <c:pt idx="31">
                  <c:v>0.65000000000000624</c:v>
                </c:pt>
                <c:pt idx="32">
                  <c:v>1.8499999999999788</c:v>
                </c:pt>
                <c:pt idx="33">
                  <c:v>3.8500000000000116</c:v>
                </c:pt>
                <c:pt idx="34">
                  <c:v>5.0000000000000178</c:v>
                </c:pt>
                <c:pt idx="35">
                  <c:v>3.4999999999999942</c:v>
                </c:pt>
                <c:pt idx="36">
                  <c:v>1.1571428571428566</c:v>
                </c:pt>
                <c:pt idx="37">
                  <c:v>0.4333333333333324</c:v>
                </c:pt>
                <c:pt idx="38">
                  <c:v>0.24500000000000011</c:v>
                </c:pt>
                <c:pt idx="39">
                  <c:v>0.125</c:v>
                </c:pt>
                <c:pt idx="40">
                  <c:v>7.5000000000000178E-2</c:v>
                </c:pt>
                <c:pt idx="41">
                  <c:v>3.5000000000000142E-2</c:v>
                </c:pt>
                <c:pt idx="42">
                  <c:v>1.9999999999999574E-2</c:v>
                </c:pt>
                <c:pt idx="43">
                  <c:v>9.9999999999997868E-3</c:v>
                </c:pt>
                <c:pt idx="44">
                  <c:v>1.0000000000000675E-2</c:v>
                </c:pt>
                <c:pt idx="45">
                  <c:v>2.0000000000000757E-2</c:v>
                </c:pt>
                <c:pt idx="46">
                  <c:v>1.4285714285713996E-2</c:v>
                </c:pt>
                <c:pt idx="47">
                  <c:v>3.3333333333332542E-2</c:v>
                </c:pt>
                <c:pt idx="48">
                  <c:v>4.9999999999999115E-2</c:v>
                </c:pt>
                <c:pt idx="49">
                  <c:v>0</c:v>
                </c:pt>
                <c:pt idx="50">
                  <c:v>4.9999999999998226E-2</c:v>
                </c:pt>
                <c:pt idx="51">
                  <c:v>9.9999999999998229E-2</c:v>
                </c:pt>
                <c:pt idx="52">
                  <c:v>9.9999999999998229E-2</c:v>
                </c:pt>
                <c:pt idx="53">
                  <c:v>0.10000000000000356</c:v>
                </c:pt>
                <c:pt idx="54">
                  <c:v>5.7142857142858522E-2</c:v>
                </c:pt>
                <c:pt idx="55">
                  <c:v>-2.0000000000000757E-2</c:v>
                </c:pt>
                <c:pt idx="56">
                  <c:v>-1.5000000000000568E-2</c:v>
                </c:pt>
                <c:pt idx="57">
                  <c:v>2.0000000000000462E-2</c:v>
                </c:pt>
                <c:pt idx="58">
                  <c:v>1.5000000000000568E-2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D210-4ED8-A512-C7C8DDEC1F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41332096"/>
        <c:axId val="641327776"/>
      </c:scatterChart>
      <c:valAx>
        <c:axId val="641302816"/>
        <c:scaling>
          <c:orientation val="minMax"/>
          <c:max val="35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k-SK"/>
                  <a:t>objem 0.1 M NaOH</a:t>
                </a:r>
                <a:r>
                  <a:rPr lang="en-US"/>
                  <a:t> (ml)</a:t>
                </a:r>
                <a:endParaRPr lang="sk-SK"/>
              </a:p>
            </c:rich>
          </c:tx>
          <c:layout>
            <c:manualLayout>
              <c:xMode val="edge"/>
              <c:yMode val="edge"/>
              <c:x val="0.36588182574277794"/>
              <c:y val="0.904968893619587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k-SK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k-SK"/>
          </a:p>
        </c:txPr>
        <c:crossAx val="641320576"/>
        <c:crosses val="autoZero"/>
        <c:crossBetween val="midCat"/>
        <c:majorUnit val="2.5"/>
      </c:valAx>
      <c:valAx>
        <c:axId val="641320576"/>
        <c:scaling>
          <c:orientation val="minMax"/>
          <c:max val="14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/>
                  <a:t>pH</a:t>
                </a:r>
              </a:p>
            </c:rich>
          </c:tx>
          <c:layout>
            <c:manualLayout>
              <c:xMode val="edge"/>
              <c:yMode val="edge"/>
              <c:x val="7.0052526524350331E-3"/>
              <c:y val="0.4033696751427238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k-SK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k-SK"/>
          </a:p>
        </c:txPr>
        <c:crossAx val="641302816"/>
        <c:crosses val="autoZero"/>
        <c:crossBetween val="midCat"/>
      </c:valAx>
      <c:valAx>
        <c:axId val="641327776"/>
        <c:scaling>
          <c:orientation val="minMax"/>
          <c:max val="5.2"/>
          <c:min val="0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k-SK"/>
                  <a:t>dpH/dV</a:t>
                </a:r>
              </a:p>
            </c:rich>
          </c:tx>
          <c:layout>
            <c:manualLayout>
              <c:xMode val="edge"/>
              <c:yMode val="edge"/>
              <c:x val="0.95419477546108622"/>
              <c:y val="0.3706360933036068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k-SK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k-SK"/>
          </a:p>
        </c:txPr>
        <c:crossAx val="641332096"/>
        <c:crosses val="max"/>
        <c:crossBetween val="midCat"/>
        <c:majorUnit val="0.4"/>
      </c:valAx>
      <c:valAx>
        <c:axId val="64133209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4132777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6525809464077198"/>
          <c:y val="0.53356053289630756"/>
          <c:w val="0.20602041494868747"/>
          <c:h val="0.14915141775166996"/>
        </c:manualLayout>
      </c:layout>
      <c:overlay val="0"/>
      <c:spPr>
        <a:solidFill>
          <a:schemeClr val="bg1"/>
        </a:solidFill>
        <a:ln w="6350"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k-SK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 baseline="0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sk-SK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766508897022141"/>
          <c:y val="5.0925925925925923E-2"/>
          <c:w val="0.82130375442200165"/>
          <c:h val="0.78006145723674103"/>
        </c:manualLayout>
      </c:layout>
      <c:scatterChart>
        <c:scatterStyle val="smoothMarker"/>
        <c:varyColors val="0"/>
        <c:ser>
          <c:idx val="0"/>
          <c:order val="0"/>
          <c:tx>
            <c:strRef>
              <c:f>Hárok1!$D$1</c:f>
              <c:strCache>
                <c:ptCount val="1"/>
                <c:pt idx="0">
                  <c:v>d²pH/dV²</c:v>
                </c:pt>
              </c:strCache>
            </c:strRef>
          </c:tx>
          <c:spPr>
            <a:ln w="12700" cap="rnd">
              <a:solidFill>
                <a:srgbClr val="7030A0"/>
              </a:solidFill>
              <a:prstDash val="sysDash"/>
              <a:round/>
            </a:ln>
            <a:effectLst/>
          </c:spPr>
          <c:marker>
            <c:symbol val="x"/>
            <c:size val="5"/>
            <c:spPr>
              <a:solidFill>
                <a:schemeClr val="bg1"/>
              </a:solidFill>
              <a:ln w="12700">
                <a:solidFill>
                  <a:srgbClr val="7030A0"/>
                </a:solidFill>
              </a:ln>
              <a:effectLst/>
            </c:spPr>
          </c:marker>
          <c:xVal>
            <c:numRef>
              <c:f>Hárok1!$A$3:$A$60</c:f>
              <c:numCache>
                <c:formatCode>General</c:formatCode>
                <c:ptCount val="5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9.5</c:v>
                </c:pt>
                <c:pt idx="10">
                  <c:v>9.6999999999999993</c:v>
                </c:pt>
                <c:pt idx="11">
                  <c:v>9.8000000000000007</c:v>
                </c:pt>
                <c:pt idx="12">
                  <c:v>9.9</c:v>
                </c:pt>
                <c:pt idx="13">
                  <c:v>10</c:v>
                </c:pt>
                <c:pt idx="14">
                  <c:v>10.1</c:v>
                </c:pt>
                <c:pt idx="15">
                  <c:v>10.199999999999999</c:v>
                </c:pt>
                <c:pt idx="16">
                  <c:v>10.3</c:v>
                </c:pt>
                <c:pt idx="17">
                  <c:v>10.5</c:v>
                </c:pt>
                <c:pt idx="18">
                  <c:v>11</c:v>
                </c:pt>
                <c:pt idx="19">
                  <c:v>12</c:v>
                </c:pt>
                <c:pt idx="20">
                  <c:v>13</c:v>
                </c:pt>
                <c:pt idx="21">
                  <c:v>14</c:v>
                </c:pt>
                <c:pt idx="22">
                  <c:v>15</c:v>
                </c:pt>
                <c:pt idx="23">
                  <c:v>16</c:v>
                </c:pt>
                <c:pt idx="24">
                  <c:v>17</c:v>
                </c:pt>
                <c:pt idx="25">
                  <c:v>18</c:v>
                </c:pt>
                <c:pt idx="26">
                  <c:v>19</c:v>
                </c:pt>
                <c:pt idx="27">
                  <c:v>19.5</c:v>
                </c:pt>
                <c:pt idx="28">
                  <c:v>19.7</c:v>
                </c:pt>
                <c:pt idx="29">
                  <c:v>19.8</c:v>
                </c:pt>
                <c:pt idx="30">
                  <c:v>19.899999999999999</c:v>
                </c:pt>
                <c:pt idx="31">
                  <c:v>20</c:v>
                </c:pt>
                <c:pt idx="32">
                  <c:v>20.100000000000001</c:v>
                </c:pt>
                <c:pt idx="33">
                  <c:v>20.2</c:v>
                </c:pt>
                <c:pt idx="34">
                  <c:v>20.3</c:v>
                </c:pt>
                <c:pt idx="35">
                  <c:v>20.5</c:v>
                </c:pt>
                <c:pt idx="36">
                  <c:v>21</c:v>
                </c:pt>
                <c:pt idx="37">
                  <c:v>22</c:v>
                </c:pt>
                <c:pt idx="38">
                  <c:v>23</c:v>
                </c:pt>
                <c:pt idx="39">
                  <c:v>24</c:v>
                </c:pt>
                <c:pt idx="40">
                  <c:v>25</c:v>
                </c:pt>
                <c:pt idx="41">
                  <c:v>26</c:v>
                </c:pt>
                <c:pt idx="42">
                  <c:v>27</c:v>
                </c:pt>
                <c:pt idx="43">
                  <c:v>28</c:v>
                </c:pt>
                <c:pt idx="44">
                  <c:v>29</c:v>
                </c:pt>
                <c:pt idx="45">
                  <c:v>29.5</c:v>
                </c:pt>
                <c:pt idx="46">
                  <c:v>29.7</c:v>
                </c:pt>
                <c:pt idx="47">
                  <c:v>29.8</c:v>
                </c:pt>
                <c:pt idx="48">
                  <c:v>29.9</c:v>
                </c:pt>
                <c:pt idx="49">
                  <c:v>30</c:v>
                </c:pt>
                <c:pt idx="50">
                  <c:v>30.1</c:v>
                </c:pt>
                <c:pt idx="51">
                  <c:v>30.2</c:v>
                </c:pt>
                <c:pt idx="52">
                  <c:v>30.3</c:v>
                </c:pt>
                <c:pt idx="53">
                  <c:v>30.5</c:v>
                </c:pt>
                <c:pt idx="54">
                  <c:v>31</c:v>
                </c:pt>
                <c:pt idx="55">
                  <c:v>32</c:v>
                </c:pt>
                <c:pt idx="56">
                  <c:v>33</c:v>
                </c:pt>
                <c:pt idx="57">
                  <c:v>34</c:v>
                </c:pt>
              </c:numCache>
            </c:numRef>
          </c:xVal>
          <c:yVal>
            <c:numRef>
              <c:f>Hárok1!$D$3:$D$60</c:f>
              <c:numCache>
                <c:formatCode>General</c:formatCode>
                <c:ptCount val="58"/>
                <c:pt idx="0">
                  <c:v>2.2204460492503131E-16</c:v>
                </c:pt>
                <c:pt idx="1">
                  <c:v>-1.0000000000000231E-2</c:v>
                </c:pt>
                <c:pt idx="2">
                  <c:v>-9.9999999999997868E-3</c:v>
                </c:pt>
                <c:pt idx="3">
                  <c:v>1.9999999999999796E-2</c:v>
                </c:pt>
                <c:pt idx="4">
                  <c:v>2.0000000000000018E-2</c:v>
                </c:pt>
                <c:pt idx="5">
                  <c:v>4.4408920985006262E-16</c:v>
                </c:pt>
                <c:pt idx="6">
                  <c:v>1.9999999999999574E-2</c:v>
                </c:pt>
                <c:pt idx="7">
                  <c:v>0.12999999999999989</c:v>
                </c:pt>
                <c:pt idx="8">
                  <c:v>0.33000000000000007</c:v>
                </c:pt>
                <c:pt idx="9">
                  <c:v>-0.91999999999999815</c:v>
                </c:pt>
                <c:pt idx="10">
                  <c:v>-5.00000000000004</c:v>
                </c:pt>
                <c:pt idx="11">
                  <c:v>-2.9999999999999396</c:v>
                </c:pt>
                <c:pt idx="12">
                  <c:v>-4.000000000000032</c:v>
                </c:pt>
                <c:pt idx="13">
                  <c:v>27.000000000000149</c:v>
                </c:pt>
                <c:pt idx="14">
                  <c:v>10.000000000000124</c:v>
                </c:pt>
                <c:pt idx="15">
                  <c:v>0</c:v>
                </c:pt>
                <c:pt idx="16">
                  <c:v>-19.999999999999361</c:v>
                </c:pt>
                <c:pt idx="17">
                  <c:v>-4.2500000000000506</c:v>
                </c:pt>
                <c:pt idx="18">
                  <c:v>0.96000000000000085</c:v>
                </c:pt>
                <c:pt idx="19">
                  <c:v>-0.12000000000000011</c:v>
                </c:pt>
                <c:pt idx="20">
                  <c:v>-4.0000000000000036E-2</c:v>
                </c:pt>
                <c:pt idx="21">
                  <c:v>-6.0000000000000497E-2</c:v>
                </c:pt>
                <c:pt idx="22">
                  <c:v>2.0000000000000462E-2</c:v>
                </c:pt>
                <c:pt idx="23">
                  <c:v>1.0000000000000675E-2</c:v>
                </c:pt>
                <c:pt idx="24">
                  <c:v>4.9999999999998934E-2</c:v>
                </c:pt>
                <c:pt idx="25">
                  <c:v>4.9999999999999822E-2</c:v>
                </c:pt>
                <c:pt idx="26">
                  <c:v>0.25000000000000178</c:v>
                </c:pt>
                <c:pt idx="27">
                  <c:v>-0.92000000000000881</c:v>
                </c:pt>
                <c:pt idx="28">
                  <c:v>-3.7499999999999911</c:v>
                </c:pt>
                <c:pt idx="29">
                  <c:v>-6.9999999999998295</c:v>
                </c:pt>
                <c:pt idx="30">
                  <c:v>-3.0000000000000639</c:v>
                </c:pt>
                <c:pt idx="31">
                  <c:v>26.99999999999919</c:v>
                </c:pt>
                <c:pt idx="32">
                  <c:v>12.999999999999531</c:v>
                </c:pt>
                <c:pt idx="33">
                  <c:v>10.000000000000568</c:v>
                </c:pt>
                <c:pt idx="34">
                  <c:v>-4.9999999999999289</c:v>
                </c:pt>
                <c:pt idx="35">
                  <c:v>-4.7500000000000657</c:v>
                </c:pt>
                <c:pt idx="36">
                  <c:v>0.12000000000000455</c:v>
                </c:pt>
                <c:pt idx="37">
                  <c:v>-0.1899999999999995</c:v>
                </c:pt>
                <c:pt idx="38">
                  <c:v>-5.0000000000000711E-2</c:v>
                </c:pt>
                <c:pt idx="39">
                  <c:v>-4.9999999999998934E-2</c:v>
                </c:pt>
                <c:pt idx="40">
                  <c:v>-3.0000000000001137E-2</c:v>
                </c:pt>
                <c:pt idx="41">
                  <c:v>0</c:v>
                </c:pt>
                <c:pt idx="42">
                  <c:v>-1.9999999999999574E-2</c:v>
                </c:pt>
                <c:pt idx="43">
                  <c:v>2.000000000000135E-2</c:v>
                </c:pt>
                <c:pt idx="44">
                  <c:v>-1.0000000000001563E-2</c:v>
                </c:pt>
                <c:pt idx="45">
                  <c:v>-3.9999999999999147E-2</c:v>
                </c:pt>
                <c:pt idx="46">
                  <c:v>0.24999999999999645</c:v>
                </c:pt>
                <c:pt idx="47">
                  <c:v>-0.99999999999995026</c:v>
                </c:pt>
                <c:pt idx="48">
                  <c:v>0</c:v>
                </c:pt>
                <c:pt idx="49">
                  <c:v>0.99999999999995026</c:v>
                </c:pt>
                <c:pt idx="50">
                  <c:v>0</c:v>
                </c:pt>
                <c:pt idx="51">
                  <c:v>0</c:v>
                </c:pt>
                <c:pt idx="52">
                  <c:v>1.0000000000001279</c:v>
                </c:pt>
                <c:pt idx="53">
                  <c:v>-4.4408920985006577E-14</c:v>
                </c:pt>
                <c:pt idx="54">
                  <c:v>-0.28000000000000114</c:v>
                </c:pt>
                <c:pt idx="55">
                  <c:v>7.0000000000000284E-2</c:v>
                </c:pt>
                <c:pt idx="56">
                  <c:v>1.7763568394002505E-15</c:v>
                </c:pt>
                <c:pt idx="57">
                  <c:v>-1.0000000000001563E-2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4CD9-4465-AA01-AFE9F32EF5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41302816"/>
        <c:axId val="641320576"/>
      </c:scatterChart>
      <c:valAx>
        <c:axId val="641302816"/>
        <c:scaling>
          <c:orientation val="minMax"/>
          <c:max val="35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k-SK"/>
                  <a:t>objem 0.1 M NaOH</a:t>
                </a:r>
                <a:r>
                  <a:rPr lang="en-US"/>
                  <a:t> (ml)</a:t>
                </a:r>
                <a:endParaRPr lang="sk-SK"/>
              </a:p>
            </c:rich>
          </c:tx>
          <c:layout>
            <c:manualLayout>
              <c:xMode val="edge"/>
              <c:yMode val="edge"/>
              <c:x val="0.36588182574277794"/>
              <c:y val="0.904968893619587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k-SK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k-SK"/>
          </a:p>
        </c:txPr>
        <c:crossAx val="641320576"/>
        <c:crossesAt val="-30"/>
        <c:crossBetween val="midCat"/>
        <c:majorUnit val="2.5"/>
      </c:valAx>
      <c:valAx>
        <c:axId val="641320576"/>
        <c:scaling>
          <c:orientation val="minMax"/>
          <c:min val="-2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/>
                  <a:t>d²pH/dV²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k-SK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k-SK"/>
          </a:p>
        </c:txPr>
        <c:crossAx val="64130281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69860434629219492"/>
          <c:y val="9.8178805618906503E-2"/>
          <c:w val="0.20394033208604795"/>
          <c:h val="7.6506704501660361E-2"/>
        </c:manualLayout>
      </c:layout>
      <c:overlay val="0"/>
      <c:spPr>
        <a:solidFill>
          <a:schemeClr val="bg1"/>
        </a:solidFill>
        <a:ln w="6350"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k-SK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 baseline="0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sk-SK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5989612368665295E-2"/>
          <c:y val="5.0925925925925923E-2"/>
          <c:w val="0.86327975856950467"/>
          <c:h val="0.78006145723674103"/>
        </c:manualLayout>
      </c:layout>
      <c:scatterChart>
        <c:scatterStyle val="smoothMarker"/>
        <c:varyColors val="0"/>
        <c:ser>
          <c:idx val="0"/>
          <c:order val="0"/>
          <c:tx>
            <c:strRef>
              <c:f>Hárok1!$B$1</c:f>
              <c:strCache>
                <c:ptCount val="1"/>
                <c:pt idx="0">
                  <c:v>pH</c:v>
                </c:pt>
              </c:strCache>
            </c:strRef>
          </c:tx>
          <c:spPr>
            <a:ln w="12700" cap="rnd">
              <a:solidFill>
                <a:schemeClr val="accent1"/>
              </a:solidFill>
              <a:prstDash val="sysDash"/>
              <a:round/>
            </a:ln>
            <a:effectLst/>
          </c:spPr>
          <c:marker>
            <c:symbol val="diamond"/>
            <c:size val="6"/>
            <c:spPr>
              <a:solidFill>
                <a:schemeClr val="bg1"/>
              </a:solidFill>
              <a:ln w="9525">
                <a:solidFill>
                  <a:srgbClr val="002060"/>
                </a:solidFill>
              </a:ln>
              <a:effectLst/>
            </c:spPr>
          </c:marker>
          <c:xVal>
            <c:numRef>
              <c:f>Hárok1!$A$2:$A$61</c:f>
              <c:numCache>
                <c:formatCode>General</c:formatCode>
                <c:ptCount val="60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9.5</c:v>
                </c:pt>
                <c:pt idx="11">
                  <c:v>9.6999999999999993</c:v>
                </c:pt>
                <c:pt idx="12">
                  <c:v>9.8000000000000007</c:v>
                </c:pt>
                <c:pt idx="13">
                  <c:v>9.9</c:v>
                </c:pt>
                <c:pt idx="14">
                  <c:v>10</c:v>
                </c:pt>
                <c:pt idx="15">
                  <c:v>10.1</c:v>
                </c:pt>
                <c:pt idx="16">
                  <c:v>10.199999999999999</c:v>
                </c:pt>
                <c:pt idx="17">
                  <c:v>10.3</c:v>
                </c:pt>
                <c:pt idx="18">
                  <c:v>10.5</c:v>
                </c:pt>
                <c:pt idx="19">
                  <c:v>11</c:v>
                </c:pt>
                <c:pt idx="20">
                  <c:v>12</c:v>
                </c:pt>
                <c:pt idx="21">
                  <c:v>13</c:v>
                </c:pt>
                <c:pt idx="22">
                  <c:v>14</c:v>
                </c:pt>
                <c:pt idx="23">
                  <c:v>15</c:v>
                </c:pt>
                <c:pt idx="24">
                  <c:v>16</c:v>
                </c:pt>
                <c:pt idx="25">
                  <c:v>17</c:v>
                </c:pt>
                <c:pt idx="26">
                  <c:v>18</c:v>
                </c:pt>
                <c:pt idx="27">
                  <c:v>19</c:v>
                </c:pt>
                <c:pt idx="28">
                  <c:v>19.5</c:v>
                </c:pt>
                <c:pt idx="29">
                  <c:v>19.7</c:v>
                </c:pt>
                <c:pt idx="30">
                  <c:v>19.8</c:v>
                </c:pt>
                <c:pt idx="31">
                  <c:v>19.899999999999999</c:v>
                </c:pt>
                <c:pt idx="32">
                  <c:v>20</c:v>
                </c:pt>
                <c:pt idx="33">
                  <c:v>20.100000000000001</c:v>
                </c:pt>
                <c:pt idx="34">
                  <c:v>20.2</c:v>
                </c:pt>
                <c:pt idx="35">
                  <c:v>20.3</c:v>
                </c:pt>
                <c:pt idx="36">
                  <c:v>20.5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29.5</c:v>
                </c:pt>
                <c:pt idx="47">
                  <c:v>29.7</c:v>
                </c:pt>
                <c:pt idx="48">
                  <c:v>29.8</c:v>
                </c:pt>
                <c:pt idx="49">
                  <c:v>29.9</c:v>
                </c:pt>
                <c:pt idx="50">
                  <c:v>30</c:v>
                </c:pt>
                <c:pt idx="51">
                  <c:v>30.1</c:v>
                </c:pt>
                <c:pt idx="52">
                  <c:v>30.2</c:v>
                </c:pt>
                <c:pt idx="53">
                  <c:v>30.3</c:v>
                </c:pt>
                <c:pt idx="54">
                  <c:v>30.5</c:v>
                </c:pt>
                <c:pt idx="55">
                  <c:v>31</c:v>
                </c:pt>
                <c:pt idx="56">
                  <c:v>32</c:v>
                </c:pt>
                <c:pt idx="57">
                  <c:v>33</c:v>
                </c:pt>
                <c:pt idx="58">
                  <c:v>34</c:v>
                </c:pt>
                <c:pt idx="59">
                  <c:v>35</c:v>
                </c:pt>
              </c:numCache>
            </c:numRef>
          </c:xVal>
          <c:yVal>
            <c:numRef>
              <c:f>Hárok1!$B$2:$B$61</c:f>
              <c:numCache>
                <c:formatCode>General</c:formatCode>
                <c:ptCount val="60"/>
                <c:pt idx="0">
                  <c:v>1.53</c:v>
                </c:pt>
                <c:pt idx="1">
                  <c:v>1.66</c:v>
                </c:pt>
                <c:pt idx="2">
                  <c:v>1.79</c:v>
                </c:pt>
                <c:pt idx="3">
                  <c:v>1.91</c:v>
                </c:pt>
                <c:pt idx="4">
                  <c:v>2.02</c:v>
                </c:pt>
                <c:pt idx="5">
                  <c:v>2.15</c:v>
                </c:pt>
                <c:pt idx="6">
                  <c:v>2.2999999999999998</c:v>
                </c:pt>
                <c:pt idx="7">
                  <c:v>2.4500000000000002</c:v>
                </c:pt>
                <c:pt idx="8">
                  <c:v>2.62</c:v>
                </c:pt>
                <c:pt idx="9">
                  <c:v>2.92</c:v>
                </c:pt>
                <c:pt idx="10">
                  <c:v>3.55</c:v>
                </c:pt>
                <c:pt idx="11">
                  <c:v>3.95</c:v>
                </c:pt>
                <c:pt idx="12">
                  <c:v>4.1500000000000004</c:v>
                </c:pt>
                <c:pt idx="13">
                  <c:v>4.32</c:v>
                </c:pt>
                <c:pt idx="14">
                  <c:v>4.45</c:v>
                </c:pt>
                <c:pt idx="15">
                  <c:v>4.8499999999999996</c:v>
                </c:pt>
                <c:pt idx="16">
                  <c:v>5.35</c:v>
                </c:pt>
                <c:pt idx="17">
                  <c:v>5.85</c:v>
                </c:pt>
                <c:pt idx="18">
                  <c:v>6.15</c:v>
                </c:pt>
                <c:pt idx="19">
                  <c:v>6.28</c:v>
                </c:pt>
                <c:pt idx="20">
                  <c:v>6.65</c:v>
                </c:pt>
                <c:pt idx="21">
                  <c:v>6.9</c:v>
                </c:pt>
                <c:pt idx="22">
                  <c:v>7.11</c:v>
                </c:pt>
                <c:pt idx="23">
                  <c:v>7.26</c:v>
                </c:pt>
                <c:pt idx="24">
                  <c:v>7.43</c:v>
                </c:pt>
                <c:pt idx="25">
                  <c:v>7.61</c:v>
                </c:pt>
                <c:pt idx="26">
                  <c:v>7.84</c:v>
                </c:pt>
                <c:pt idx="27">
                  <c:v>8.1199999999999992</c:v>
                </c:pt>
                <c:pt idx="28">
                  <c:v>8.65</c:v>
                </c:pt>
                <c:pt idx="29">
                  <c:v>8.9499999999999993</c:v>
                </c:pt>
                <c:pt idx="30">
                  <c:v>9.1</c:v>
                </c:pt>
                <c:pt idx="31">
                  <c:v>9.18</c:v>
                </c:pt>
                <c:pt idx="32">
                  <c:v>9.23</c:v>
                </c:pt>
                <c:pt idx="33">
                  <c:v>9.5500000000000007</c:v>
                </c:pt>
                <c:pt idx="34">
                  <c:v>10</c:v>
                </c:pt>
                <c:pt idx="35">
                  <c:v>10.55</c:v>
                </c:pt>
                <c:pt idx="36">
                  <c:v>11.05</c:v>
                </c:pt>
                <c:pt idx="37">
                  <c:v>11.36</c:v>
                </c:pt>
                <c:pt idx="38">
                  <c:v>11.7</c:v>
                </c:pt>
                <c:pt idx="39">
                  <c:v>11.85</c:v>
                </c:pt>
                <c:pt idx="40">
                  <c:v>11.95</c:v>
                </c:pt>
                <c:pt idx="41">
                  <c:v>12</c:v>
                </c:pt>
                <c:pt idx="42">
                  <c:v>12.02</c:v>
                </c:pt>
                <c:pt idx="43">
                  <c:v>12.04</c:v>
                </c:pt>
                <c:pt idx="44">
                  <c:v>12.04</c:v>
                </c:pt>
                <c:pt idx="45">
                  <c:v>12.06</c:v>
                </c:pt>
                <c:pt idx="46">
                  <c:v>12.07</c:v>
                </c:pt>
                <c:pt idx="47">
                  <c:v>12.07</c:v>
                </c:pt>
                <c:pt idx="48">
                  <c:v>12.08</c:v>
                </c:pt>
                <c:pt idx="49">
                  <c:v>12.08</c:v>
                </c:pt>
                <c:pt idx="50">
                  <c:v>12.08</c:v>
                </c:pt>
                <c:pt idx="51">
                  <c:v>12.09</c:v>
                </c:pt>
                <c:pt idx="52">
                  <c:v>12.1</c:v>
                </c:pt>
                <c:pt idx="53">
                  <c:v>12.11</c:v>
                </c:pt>
                <c:pt idx="54">
                  <c:v>12.13</c:v>
                </c:pt>
                <c:pt idx="55">
                  <c:v>12.15</c:v>
                </c:pt>
                <c:pt idx="56">
                  <c:v>12.1</c:v>
                </c:pt>
                <c:pt idx="57">
                  <c:v>12.12</c:v>
                </c:pt>
                <c:pt idx="58">
                  <c:v>12.14</c:v>
                </c:pt>
                <c:pt idx="59">
                  <c:v>12.15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45D9-4B69-9553-FAC4987278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41302816"/>
        <c:axId val="641320576"/>
      </c:scatterChart>
      <c:valAx>
        <c:axId val="641302816"/>
        <c:scaling>
          <c:orientation val="minMax"/>
          <c:max val="35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k-SK"/>
                  <a:t>objem 0.1 M NaOH</a:t>
                </a:r>
                <a:r>
                  <a:rPr lang="en-US"/>
                  <a:t> (ml)</a:t>
                </a:r>
                <a:endParaRPr lang="sk-SK"/>
              </a:p>
            </c:rich>
          </c:tx>
          <c:layout>
            <c:manualLayout>
              <c:xMode val="edge"/>
              <c:yMode val="edge"/>
              <c:x val="0.36588182574277794"/>
              <c:y val="0.904968893619587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k-SK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k-SK"/>
          </a:p>
        </c:txPr>
        <c:crossAx val="641320576"/>
        <c:crosses val="autoZero"/>
        <c:crossBetween val="midCat"/>
        <c:majorUnit val="2.5"/>
      </c:valAx>
      <c:valAx>
        <c:axId val="641320576"/>
        <c:scaling>
          <c:orientation val="minMax"/>
          <c:max val="14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/>
                  <a:t>pH</a:t>
                </a:r>
              </a:p>
            </c:rich>
          </c:tx>
          <c:layout>
            <c:manualLayout>
              <c:xMode val="edge"/>
              <c:yMode val="edge"/>
              <c:x val="7.0052526524350331E-3"/>
              <c:y val="0.4033696751427238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k-SK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k-SK"/>
          </a:p>
        </c:txPr>
        <c:crossAx val="641302816"/>
        <c:crosses val="autoZero"/>
        <c:crossBetween val="midCat"/>
        <c:majorUnit val="1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 baseline="0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sk-SK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</xdr:colOff>
      <xdr:row>1</xdr:row>
      <xdr:rowOff>9525</xdr:rowOff>
    </xdr:from>
    <xdr:to>
      <xdr:col>14</xdr:col>
      <xdr:colOff>9526</xdr:colOff>
      <xdr:row>20</xdr:row>
      <xdr:rowOff>4762</xdr:rowOff>
    </xdr:to>
    <xdr:graphicFrame macro="">
      <xdr:nvGraphicFramePr>
        <xdr:cNvPr id="3" name="Graf 2">
          <a:extLst>
            <a:ext uri="{FF2B5EF4-FFF2-40B4-BE49-F238E27FC236}">
              <a16:creationId xmlns:a16="http://schemas.microsoft.com/office/drawing/2014/main" id="{1DBCDC37-D0F8-61F0-F4DF-C83A8D60819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0</xdr:colOff>
      <xdr:row>21</xdr:row>
      <xdr:rowOff>0</xdr:rowOff>
    </xdr:from>
    <xdr:to>
      <xdr:col>13</xdr:col>
      <xdr:colOff>600075</xdr:colOff>
      <xdr:row>40</xdr:row>
      <xdr:rowOff>9525</xdr:rowOff>
    </xdr:to>
    <xdr:graphicFrame macro="">
      <xdr:nvGraphicFramePr>
        <xdr:cNvPr id="4" name="Graf 3">
          <a:extLst>
            <a:ext uri="{FF2B5EF4-FFF2-40B4-BE49-F238E27FC236}">
              <a16:creationId xmlns:a16="http://schemas.microsoft.com/office/drawing/2014/main" id="{5F301EAE-1DE2-4992-9C16-31B588865CE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0</xdr:colOff>
      <xdr:row>41</xdr:row>
      <xdr:rowOff>0</xdr:rowOff>
    </xdr:from>
    <xdr:to>
      <xdr:col>14</xdr:col>
      <xdr:colOff>0</xdr:colOff>
      <xdr:row>59</xdr:row>
      <xdr:rowOff>185737</xdr:rowOff>
    </xdr:to>
    <xdr:graphicFrame macro="">
      <xdr:nvGraphicFramePr>
        <xdr:cNvPr id="5" name="Graf 4">
          <a:extLst>
            <a:ext uri="{FF2B5EF4-FFF2-40B4-BE49-F238E27FC236}">
              <a16:creationId xmlns:a16="http://schemas.microsoft.com/office/drawing/2014/main" id="{07803478-FE0F-4653-9F1B-ECBDB15AE91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582FA8-3E24-4F36-8725-9EF82D59928F}">
  <dimension ref="A1:P61"/>
  <sheetViews>
    <sheetView tabSelected="1" zoomScaleNormal="100" workbookViewId="0">
      <selection activeCell="Q15" sqref="Q15"/>
    </sheetView>
  </sheetViews>
  <sheetFormatPr defaultRowHeight="14.4" x14ac:dyDescent="0.3"/>
  <cols>
    <col min="1" max="1" width="28.88671875" bestFit="1" customWidth="1"/>
    <col min="2" max="2" width="6.6640625" bestFit="1" customWidth="1"/>
    <col min="3" max="3" width="13.6640625" bestFit="1" customWidth="1"/>
    <col min="4" max="4" width="14.88671875" bestFit="1" customWidth="1"/>
    <col min="16" max="16" width="9.109375" style="3"/>
  </cols>
  <sheetData>
    <row r="1" spans="1:4" x14ac:dyDescent="0.3">
      <c r="A1" s="2" t="s">
        <v>3</v>
      </c>
      <c r="B1" s="2" t="s">
        <v>0</v>
      </c>
      <c r="C1" s="2" t="s">
        <v>1</v>
      </c>
      <c r="D1" s="2" t="s">
        <v>2</v>
      </c>
    </row>
    <row r="2" spans="1:4" x14ac:dyDescent="0.3">
      <c r="A2" s="1">
        <v>0</v>
      </c>
      <c r="B2" s="1">
        <v>1.53</v>
      </c>
      <c r="C2" s="1"/>
      <c r="D2" s="1"/>
    </row>
    <row r="3" spans="1:4" x14ac:dyDescent="0.3">
      <c r="A3" s="1">
        <v>1</v>
      </c>
      <c r="B3" s="1">
        <v>1.66</v>
      </c>
      <c r="C3" s="1">
        <f>(B4-B2)/(A4-A2)</f>
        <v>0.13</v>
      </c>
      <c r="D3" s="1">
        <f>(B4-2*B3+B2)/((A3-A2)^2)</f>
        <v>2.2204460492503131E-16</v>
      </c>
    </row>
    <row r="4" spans="1:4" x14ac:dyDescent="0.3">
      <c r="A4" s="1">
        <v>2</v>
      </c>
      <c r="B4" s="1">
        <v>1.79</v>
      </c>
      <c r="C4" s="1">
        <f t="shared" ref="C4:C59" si="0">(B5-B3)/(A5-A3)</f>
        <v>0.125</v>
      </c>
      <c r="D4" s="1">
        <f>(B5-2*B4+B3)/((A4-A3)^2)</f>
        <v>-1.0000000000000231E-2</v>
      </c>
    </row>
    <row r="5" spans="1:4" x14ac:dyDescent="0.3">
      <c r="A5" s="1">
        <v>3</v>
      </c>
      <c r="B5" s="1">
        <v>1.91</v>
      </c>
      <c r="C5" s="1">
        <f t="shared" si="0"/>
        <v>0.11499999999999999</v>
      </c>
      <c r="D5" s="1">
        <f t="shared" ref="D5:D59" si="1">(B6-2*B5+B4)/((A5-A4)^2)</f>
        <v>-9.9999999999997868E-3</v>
      </c>
    </row>
    <row r="6" spans="1:4" x14ac:dyDescent="0.3">
      <c r="A6" s="1">
        <v>4</v>
      </c>
      <c r="B6" s="1">
        <v>2.02</v>
      </c>
      <c r="C6" s="1">
        <f t="shared" si="0"/>
        <v>0.12</v>
      </c>
      <c r="D6" s="1">
        <f t="shared" si="1"/>
        <v>1.9999999999999796E-2</v>
      </c>
    </row>
    <row r="7" spans="1:4" x14ac:dyDescent="0.3">
      <c r="A7" s="1">
        <v>5</v>
      </c>
      <c r="B7" s="1">
        <v>2.15</v>
      </c>
      <c r="C7" s="1">
        <f t="shared" si="0"/>
        <v>0.1399999999999999</v>
      </c>
      <c r="D7" s="1">
        <f t="shared" si="1"/>
        <v>2.0000000000000018E-2</v>
      </c>
    </row>
    <row r="8" spans="1:4" x14ac:dyDescent="0.3">
      <c r="A8" s="1">
        <v>6</v>
      </c>
      <c r="B8" s="1">
        <v>2.2999999999999998</v>
      </c>
      <c r="C8" s="1">
        <f t="shared" si="0"/>
        <v>0.15000000000000013</v>
      </c>
      <c r="D8" s="1">
        <f t="shared" si="1"/>
        <v>4.4408920985006262E-16</v>
      </c>
    </row>
    <row r="9" spans="1:4" x14ac:dyDescent="0.3">
      <c r="A9" s="1">
        <v>7</v>
      </c>
      <c r="B9" s="1">
        <v>2.4500000000000002</v>
      </c>
      <c r="C9" s="1">
        <f t="shared" si="0"/>
        <v>0.16000000000000014</v>
      </c>
      <c r="D9" s="1">
        <f t="shared" si="1"/>
        <v>1.9999999999999574E-2</v>
      </c>
    </row>
    <row r="10" spans="1:4" x14ac:dyDescent="0.3">
      <c r="A10" s="1">
        <v>8</v>
      </c>
      <c r="B10" s="1">
        <v>2.62</v>
      </c>
      <c r="C10" s="1">
        <f t="shared" si="0"/>
        <v>0.23499999999999988</v>
      </c>
      <c r="D10" s="1">
        <f t="shared" si="1"/>
        <v>0.12999999999999989</v>
      </c>
    </row>
    <row r="11" spans="1:4" x14ac:dyDescent="0.3">
      <c r="A11" s="1">
        <v>9</v>
      </c>
      <c r="B11" s="1">
        <v>2.92</v>
      </c>
      <c r="C11" s="1">
        <f t="shared" si="0"/>
        <v>0.61999999999999977</v>
      </c>
      <c r="D11" s="1">
        <f t="shared" si="1"/>
        <v>0.33000000000000007</v>
      </c>
    </row>
    <row r="12" spans="1:4" x14ac:dyDescent="0.3">
      <c r="A12" s="1">
        <v>9.5</v>
      </c>
      <c r="B12" s="1">
        <v>3.55</v>
      </c>
      <c r="C12" s="1">
        <f t="shared" si="0"/>
        <v>1.4714285714285733</v>
      </c>
      <c r="D12" s="1">
        <f t="shared" si="1"/>
        <v>-0.91999999999999815</v>
      </c>
    </row>
    <row r="13" spans="1:4" x14ac:dyDescent="0.3">
      <c r="A13" s="1">
        <v>9.6999999999999993</v>
      </c>
      <c r="B13" s="1">
        <v>3.95</v>
      </c>
      <c r="C13" s="1">
        <f t="shared" si="0"/>
        <v>1.9999999999999971</v>
      </c>
      <c r="D13" s="1">
        <f t="shared" si="1"/>
        <v>-5.00000000000004</v>
      </c>
    </row>
    <row r="14" spans="1:4" x14ac:dyDescent="0.3">
      <c r="A14" s="1">
        <v>9.8000000000000007</v>
      </c>
      <c r="B14" s="1">
        <v>4.1500000000000004</v>
      </c>
      <c r="C14" s="1">
        <f t="shared" si="0"/>
        <v>1.8499999999999908</v>
      </c>
      <c r="D14" s="1">
        <f t="shared" si="1"/>
        <v>-2.9999999999999396</v>
      </c>
    </row>
    <row r="15" spans="1:4" x14ac:dyDescent="0.3">
      <c r="A15" s="1">
        <v>9.9</v>
      </c>
      <c r="B15" s="1">
        <v>4.32</v>
      </c>
      <c r="C15" s="1">
        <f t="shared" si="0"/>
        <v>1.5000000000000044</v>
      </c>
      <c r="D15" s="1">
        <f t="shared" si="1"/>
        <v>-4.000000000000032</v>
      </c>
    </row>
    <row r="16" spans="1:4" x14ac:dyDescent="0.3">
      <c r="A16" s="1">
        <v>10</v>
      </c>
      <c r="B16" s="1">
        <v>4.45</v>
      </c>
      <c r="C16" s="1">
        <f t="shared" si="0"/>
        <v>2.6500000000000061</v>
      </c>
      <c r="D16" s="1">
        <f t="shared" si="1"/>
        <v>27.000000000000149</v>
      </c>
    </row>
    <row r="17" spans="1:4" x14ac:dyDescent="0.3">
      <c r="A17" s="1">
        <v>10.1</v>
      </c>
      <c r="B17" s="1">
        <v>4.8499999999999996</v>
      </c>
      <c r="C17" s="1">
        <f t="shared" si="0"/>
        <v>4.5000000000000133</v>
      </c>
      <c r="D17" s="1">
        <f t="shared" si="1"/>
        <v>10.000000000000124</v>
      </c>
    </row>
    <row r="18" spans="1:4" x14ac:dyDescent="0.3">
      <c r="A18" s="1">
        <v>10.199999999999999</v>
      </c>
      <c r="B18" s="1">
        <v>5.35</v>
      </c>
      <c r="C18" s="1">
        <f t="shared" si="0"/>
        <v>4.9999999999999734</v>
      </c>
      <c r="D18" s="1">
        <f t="shared" si="1"/>
        <v>0</v>
      </c>
    </row>
    <row r="19" spans="1:4" x14ac:dyDescent="0.3">
      <c r="A19" s="1">
        <v>10.3</v>
      </c>
      <c r="B19" s="1">
        <v>5.85</v>
      </c>
      <c r="C19" s="1">
        <f t="shared" si="0"/>
        <v>2.6666666666666625</v>
      </c>
      <c r="D19" s="1">
        <f t="shared" si="1"/>
        <v>-19.999999999999361</v>
      </c>
    </row>
    <row r="20" spans="1:4" x14ac:dyDescent="0.3">
      <c r="A20" s="1">
        <v>10.5</v>
      </c>
      <c r="B20" s="1">
        <v>6.15</v>
      </c>
      <c r="C20" s="1">
        <f t="shared" si="0"/>
        <v>0.61428571428571577</v>
      </c>
      <c r="D20" s="1">
        <f t="shared" si="1"/>
        <v>-4.2500000000000506</v>
      </c>
    </row>
    <row r="21" spans="1:4" x14ac:dyDescent="0.3">
      <c r="A21" s="1">
        <v>11</v>
      </c>
      <c r="B21" s="1">
        <v>6.28</v>
      </c>
      <c r="C21" s="1">
        <f t="shared" si="0"/>
        <v>0.33333333333333331</v>
      </c>
      <c r="D21" s="1">
        <f t="shared" si="1"/>
        <v>0.96000000000000085</v>
      </c>
    </row>
    <row r="22" spans="1:4" x14ac:dyDescent="0.3">
      <c r="A22" s="1">
        <v>12</v>
      </c>
      <c r="B22" s="1">
        <v>6.65</v>
      </c>
      <c r="C22" s="1">
        <f t="shared" si="0"/>
        <v>0.31000000000000005</v>
      </c>
      <c r="D22" s="1">
        <f t="shared" si="1"/>
        <v>-0.12000000000000011</v>
      </c>
    </row>
    <row r="23" spans="1:4" x14ac:dyDescent="0.3">
      <c r="A23" s="1">
        <v>13</v>
      </c>
      <c r="B23" s="1">
        <v>6.9</v>
      </c>
      <c r="C23" s="1">
        <f t="shared" si="0"/>
        <v>0.22999999999999998</v>
      </c>
      <c r="D23" s="1">
        <f t="shared" si="1"/>
        <v>-4.0000000000000036E-2</v>
      </c>
    </row>
    <row r="24" spans="1:4" x14ac:dyDescent="0.3">
      <c r="A24" s="1">
        <v>14</v>
      </c>
      <c r="B24" s="1">
        <v>7.11</v>
      </c>
      <c r="C24" s="1">
        <f t="shared" si="0"/>
        <v>0.17999999999999972</v>
      </c>
      <c r="D24" s="1">
        <f t="shared" si="1"/>
        <v>-6.0000000000000497E-2</v>
      </c>
    </row>
    <row r="25" spans="1:4" x14ac:dyDescent="0.3">
      <c r="A25" s="1">
        <v>15</v>
      </c>
      <c r="B25" s="1">
        <v>7.26</v>
      </c>
      <c r="C25" s="1">
        <f t="shared" si="0"/>
        <v>0.1599999999999997</v>
      </c>
      <c r="D25" s="1">
        <f t="shared" si="1"/>
        <v>2.0000000000000462E-2</v>
      </c>
    </row>
    <row r="26" spans="1:4" x14ac:dyDescent="0.3">
      <c r="A26" s="1">
        <v>16</v>
      </c>
      <c r="B26" s="1">
        <v>7.43</v>
      </c>
      <c r="C26" s="1">
        <f t="shared" si="0"/>
        <v>0.17500000000000027</v>
      </c>
      <c r="D26" s="1">
        <f t="shared" si="1"/>
        <v>1.0000000000000675E-2</v>
      </c>
    </row>
    <row r="27" spans="1:4" x14ac:dyDescent="0.3">
      <c r="A27" s="1">
        <v>17</v>
      </c>
      <c r="B27" s="1">
        <v>7.61</v>
      </c>
      <c r="C27" s="1">
        <f t="shared" si="0"/>
        <v>0.20500000000000007</v>
      </c>
      <c r="D27" s="1">
        <f t="shared" si="1"/>
        <v>4.9999999999998934E-2</v>
      </c>
    </row>
    <row r="28" spans="1:4" x14ac:dyDescent="0.3">
      <c r="A28" s="1">
        <v>18</v>
      </c>
      <c r="B28" s="1">
        <v>7.84</v>
      </c>
      <c r="C28" s="1">
        <f t="shared" si="0"/>
        <v>0.25499999999999945</v>
      </c>
      <c r="D28" s="1">
        <f t="shared" si="1"/>
        <v>4.9999999999999822E-2</v>
      </c>
    </row>
    <row r="29" spans="1:4" x14ac:dyDescent="0.3">
      <c r="A29" s="1">
        <v>19</v>
      </c>
      <c r="B29" s="1">
        <v>8.1199999999999992</v>
      </c>
      <c r="C29" s="1">
        <f t="shared" si="0"/>
        <v>0.54000000000000037</v>
      </c>
      <c r="D29" s="1">
        <f t="shared" si="1"/>
        <v>0.25000000000000178</v>
      </c>
    </row>
    <row r="30" spans="1:4" x14ac:dyDescent="0.3">
      <c r="A30" s="1">
        <v>19.5</v>
      </c>
      <c r="B30" s="1">
        <v>8.65</v>
      </c>
      <c r="C30" s="1">
        <f t="shared" si="0"/>
        <v>1.1857142857142871</v>
      </c>
      <c r="D30" s="1">
        <f t="shared" si="1"/>
        <v>-0.92000000000000881</v>
      </c>
    </row>
    <row r="31" spans="1:4" x14ac:dyDescent="0.3">
      <c r="A31" s="1">
        <v>19.7</v>
      </c>
      <c r="B31" s="1">
        <v>8.9499999999999993</v>
      </c>
      <c r="C31" s="1">
        <f t="shared" si="0"/>
        <v>1.499999999999994</v>
      </c>
      <c r="D31" s="1">
        <f t="shared" si="1"/>
        <v>-3.7499999999999911</v>
      </c>
    </row>
    <row r="32" spans="1:4" x14ac:dyDescent="0.3">
      <c r="A32" s="1">
        <v>19.8</v>
      </c>
      <c r="B32" s="1">
        <v>9.1</v>
      </c>
      <c r="C32" s="1">
        <f t="shared" si="0"/>
        <v>1.1500000000000061</v>
      </c>
      <c r="D32" s="1">
        <f t="shared" si="1"/>
        <v>-6.9999999999998295</v>
      </c>
    </row>
    <row r="33" spans="1:4" x14ac:dyDescent="0.3">
      <c r="A33" s="1">
        <v>19.899999999999999</v>
      </c>
      <c r="B33" s="1">
        <v>9.18</v>
      </c>
      <c r="C33" s="1">
        <f t="shared" si="0"/>
        <v>0.65000000000000624</v>
      </c>
      <c r="D33" s="1">
        <f t="shared" si="1"/>
        <v>-3.0000000000000639</v>
      </c>
    </row>
    <row r="34" spans="1:4" x14ac:dyDescent="0.3">
      <c r="A34" s="1">
        <v>20</v>
      </c>
      <c r="B34" s="1">
        <v>9.23</v>
      </c>
      <c r="C34" s="1">
        <f t="shared" si="0"/>
        <v>1.8499999999999788</v>
      </c>
      <c r="D34" s="1">
        <f t="shared" si="1"/>
        <v>26.99999999999919</v>
      </c>
    </row>
    <row r="35" spans="1:4" x14ac:dyDescent="0.3">
      <c r="A35" s="1">
        <v>20.100000000000001</v>
      </c>
      <c r="B35" s="1">
        <v>9.5500000000000007</v>
      </c>
      <c r="C35" s="1">
        <f t="shared" si="0"/>
        <v>3.8500000000000116</v>
      </c>
      <c r="D35" s="1">
        <f t="shared" si="1"/>
        <v>12.999999999999531</v>
      </c>
    </row>
    <row r="36" spans="1:4" x14ac:dyDescent="0.3">
      <c r="A36" s="1">
        <v>20.2</v>
      </c>
      <c r="B36" s="1">
        <v>10</v>
      </c>
      <c r="C36" s="1">
        <f t="shared" si="0"/>
        <v>5.0000000000000178</v>
      </c>
      <c r="D36" s="1">
        <f t="shared" si="1"/>
        <v>10.000000000000568</v>
      </c>
    </row>
    <row r="37" spans="1:4" x14ac:dyDescent="0.3">
      <c r="A37" s="1">
        <v>20.3</v>
      </c>
      <c r="B37" s="1">
        <v>10.55</v>
      </c>
      <c r="C37" s="1">
        <f t="shared" si="0"/>
        <v>3.4999999999999942</v>
      </c>
      <c r="D37" s="1">
        <f t="shared" si="1"/>
        <v>-4.9999999999999289</v>
      </c>
    </row>
    <row r="38" spans="1:4" x14ac:dyDescent="0.3">
      <c r="A38" s="1">
        <v>20.5</v>
      </c>
      <c r="B38" s="1">
        <v>11.05</v>
      </c>
      <c r="C38" s="1">
        <f t="shared" si="0"/>
        <v>1.1571428571428566</v>
      </c>
      <c r="D38" s="1">
        <f t="shared" si="1"/>
        <v>-4.7500000000000657</v>
      </c>
    </row>
    <row r="39" spans="1:4" x14ac:dyDescent="0.3">
      <c r="A39" s="1">
        <v>21</v>
      </c>
      <c r="B39" s="1">
        <v>11.36</v>
      </c>
      <c r="C39" s="1">
        <f t="shared" si="0"/>
        <v>0.4333333333333324</v>
      </c>
      <c r="D39" s="1">
        <f t="shared" si="1"/>
        <v>0.12000000000000455</v>
      </c>
    </row>
    <row r="40" spans="1:4" x14ac:dyDescent="0.3">
      <c r="A40" s="1">
        <v>22</v>
      </c>
      <c r="B40" s="1">
        <v>11.7</v>
      </c>
      <c r="C40" s="1">
        <f t="shared" si="0"/>
        <v>0.24500000000000011</v>
      </c>
      <c r="D40" s="1">
        <f t="shared" si="1"/>
        <v>-0.1899999999999995</v>
      </c>
    </row>
    <row r="41" spans="1:4" x14ac:dyDescent="0.3">
      <c r="A41" s="1">
        <v>23</v>
      </c>
      <c r="B41" s="1">
        <v>11.85</v>
      </c>
      <c r="C41" s="1">
        <f t="shared" si="0"/>
        <v>0.125</v>
      </c>
      <c r="D41" s="1">
        <f t="shared" si="1"/>
        <v>-5.0000000000000711E-2</v>
      </c>
    </row>
    <row r="42" spans="1:4" x14ac:dyDescent="0.3">
      <c r="A42" s="1">
        <v>24</v>
      </c>
      <c r="B42" s="1">
        <v>11.95</v>
      </c>
      <c r="C42" s="1">
        <f t="shared" si="0"/>
        <v>7.5000000000000178E-2</v>
      </c>
      <c r="D42" s="1">
        <f t="shared" si="1"/>
        <v>-4.9999999999998934E-2</v>
      </c>
    </row>
    <row r="43" spans="1:4" x14ac:dyDescent="0.3">
      <c r="A43" s="1">
        <v>25</v>
      </c>
      <c r="B43" s="1">
        <v>12</v>
      </c>
      <c r="C43" s="1">
        <f t="shared" si="0"/>
        <v>3.5000000000000142E-2</v>
      </c>
      <c r="D43" s="1">
        <f t="shared" si="1"/>
        <v>-3.0000000000001137E-2</v>
      </c>
    </row>
    <row r="44" spans="1:4" x14ac:dyDescent="0.3">
      <c r="A44" s="1">
        <v>26</v>
      </c>
      <c r="B44" s="1">
        <v>12.02</v>
      </c>
      <c r="C44" s="1">
        <f t="shared" si="0"/>
        <v>1.9999999999999574E-2</v>
      </c>
      <c r="D44" s="1">
        <f t="shared" si="1"/>
        <v>0</v>
      </c>
    </row>
    <row r="45" spans="1:4" x14ac:dyDescent="0.3">
      <c r="A45" s="1">
        <v>27</v>
      </c>
      <c r="B45" s="1">
        <v>12.04</v>
      </c>
      <c r="C45" s="1">
        <f t="shared" si="0"/>
        <v>9.9999999999997868E-3</v>
      </c>
      <c r="D45" s="1">
        <f t="shared" si="1"/>
        <v>-1.9999999999999574E-2</v>
      </c>
    </row>
    <row r="46" spans="1:4" x14ac:dyDescent="0.3">
      <c r="A46" s="1">
        <v>28</v>
      </c>
      <c r="B46" s="1">
        <v>12.04</v>
      </c>
      <c r="C46" s="1">
        <f t="shared" si="0"/>
        <v>1.0000000000000675E-2</v>
      </c>
      <c r="D46" s="1">
        <f t="shared" si="1"/>
        <v>2.000000000000135E-2</v>
      </c>
    </row>
    <row r="47" spans="1:4" x14ac:dyDescent="0.3">
      <c r="A47" s="1">
        <v>29</v>
      </c>
      <c r="B47" s="1">
        <v>12.06</v>
      </c>
      <c r="C47" s="1">
        <f t="shared" si="0"/>
        <v>2.0000000000000757E-2</v>
      </c>
      <c r="D47" s="1">
        <f t="shared" si="1"/>
        <v>-1.0000000000001563E-2</v>
      </c>
    </row>
    <row r="48" spans="1:4" x14ac:dyDescent="0.3">
      <c r="A48" s="1">
        <v>29.5</v>
      </c>
      <c r="B48" s="1">
        <v>12.07</v>
      </c>
      <c r="C48" s="1">
        <f t="shared" si="0"/>
        <v>1.4285714285713996E-2</v>
      </c>
      <c r="D48" s="1">
        <f t="shared" si="1"/>
        <v>-3.9999999999999147E-2</v>
      </c>
    </row>
    <row r="49" spans="1:4" x14ac:dyDescent="0.3">
      <c r="A49" s="1">
        <v>29.7</v>
      </c>
      <c r="B49" s="1">
        <v>12.07</v>
      </c>
      <c r="C49" s="1">
        <f t="shared" si="0"/>
        <v>3.3333333333332542E-2</v>
      </c>
      <c r="D49" s="1">
        <f t="shared" si="1"/>
        <v>0.24999999999999645</v>
      </c>
    </row>
    <row r="50" spans="1:4" x14ac:dyDescent="0.3">
      <c r="A50" s="1">
        <v>29.8</v>
      </c>
      <c r="B50" s="1">
        <v>12.08</v>
      </c>
      <c r="C50" s="1">
        <f t="shared" si="0"/>
        <v>4.9999999999999115E-2</v>
      </c>
      <c r="D50" s="1">
        <f t="shared" si="1"/>
        <v>-0.99999999999995026</v>
      </c>
    </row>
    <row r="51" spans="1:4" x14ac:dyDescent="0.3">
      <c r="A51" s="1">
        <v>29.9</v>
      </c>
      <c r="B51" s="1">
        <v>12.08</v>
      </c>
      <c r="C51" s="1">
        <f t="shared" si="0"/>
        <v>0</v>
      </c>
      <c r="D51" s="1">
        <f t="shared" si="1"/>
        <v>0</v>
      </c>
    </row>
    <row r="52" spans="1:4" x14ac:dyDescent="0.3">
      <c r="A52" s="1">
        <v>30</v>
      </c>
      <c r="B52" s="1">
        <v>12.08</v>
      </c>
      <c r="C52" s="1">
        <f t="shared" si="0"/>
        <v>4.9999999999998226E-2</v>
      </c>
      <c r="D52" s="1">
        <f t="shared" si="1"/>
        <v>0.99999999999995026</v>
      </c>
    </row>
    <row r="53" spans="1:4" x14ac:dyDescent="0.3">
      <c r="A53" s="1">
        <v>30.1</v>
      </c>
      <c r="B53" s="1">
        <v>12.09</v>
      </c>
      <c r="C53" s="1">
        <f t="shared" si="0"/>
        <v>9.9999999999998229E-2</v>
      </c>
      <c r="D53" s="1">
        <f t="shared" si="1"/>
        <v>0</v>
      </c>
    </row>
    <row r="54" spans="1:4" x14ac:dyDescent="0.3">
      <c r="A54" s="1">
        <v>30.2</v>
      </c>
      <c r="B54" s="1">
        <v>12.1</v>
      </c>
      <c r="C54" s="1">
        <f t="shared" si="0"/>
        <v>9.9999999999998229E-2</v>
      </c>
      <c r="D54" s="1">
        <f t="shared" si="1"/>
        <v>0</v>
      </c>
    </row>
    <row r="55" spans="1:4" x14ac:dyDescent="0.3">
      <c r="A55" s="1">
        <v>30.3</v>
      </c>
      <c r="B55" s="1">
        <v>12.11</v>
      </c>
      <c r="C55" s="1">
        <f t="shared" si="0"/>
        <v>0.10000000000000356</v>
      </c>
      <c r="D55" s="1">
        <f t="shared" si="1"/>
        <v>1.0000000000001279</v>
      </c>
    </row>
    <row r="56" spans="1:4" x14ac:dyDescent="0.3">
      <c r="A56" s="1">
        <v>30.5</v>
      </c>
      <c r="B56" s="1">
        <v>12.13</v>
      </c>
      <c r="C56" s="1">
        <f t="shared" si="0"/>
        <v>5.7142857142858522E-2</v>
      </c>
      <c r="D56" s="1">
        <f t="shared" si="1"/>
        <v>-4.4408920985006577E-14</v>
      </c>
    </row>
    <row r="57" spans="1:4" x14ac:dyDescent="0.3">
      <c r="A57" s="1">
        <v>31</v>
      </c>
      <c r="B57" s="1">
        <v>12.15</v>
      </c>
      <c r="C57" s="1">
        <f t="shared" si="0"/>
        <v>-2.0000000000000757E-2</v>
      </c>
      <c r="D57" s="1">
        <f t="shared" si="1"/>
        <v>-0.28000000000000114</v>
      </c>
    </row>
    <row r="58" spans="1:4" x14ac:dyDescent="0.3">
      <c r="A58" s="1">
        <v>32</v>
      </c>
      <c r="B58" s="1">
        <v>12.1</v>
      </c>
      <c r="C58" s="1">
        <f t="shared" si="0"/>
        <v>-1.5000000000000568E-2</v>
      </c>
      <c r="D58" s="1">
        <f t="shared" si="1"/>
        <v>7.0000000000000284E-2</v>
      </c>
    </row>
    <row r="59" spans="1:4" x14ac:dyDescent="0.3">
      <c r="A59" s="1">
        <v>33</v>
      </c>
      <c r="B59" s="1">
        <v>12.12</v>
      </c>
      <c r="C59" s="1">
        <f t="shared" si="0"/>
        <v>2.0000000000000462E-2</v>
      </c>
      <c r="D59" s="1">
        <f t="shared" si="1"/>
        <v>1.7763568394002505E-15</v>
      </c>
    </row>
    <row r="60" spans="1:4" x14ac:dyDescent="0.3">
      <c r="A60" s="1">
        <v>34</v>
      </c>
      <c r="B60" s="1">
        <v>12.14</v>
      </c>
      <c r="C60" s="1">
        <f>(B61-B59)/(A61-A59)</f>
        <v>1.5000000000000568E-2</v>
      </c>
      <c r="D60" s="1">
        <f>(B61-2*B60+B59)/((A60-A59)^2)</f>
        <v>-1.0000000000001563E-2</v>
      </c>
    </row>
    <row r="61" spans="1:4" x14ac:dyDescent="0.3">
      <c r="A61" s="1">
        <v>35</v>
      </c>
      <c r="B61" s="1">
        <v>12.15</v>
      </c>
      <c r="C61" s="1"/>
      <c r="D61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2026-01-04T14:11:27Z</dcterms:created>
  <dcterms:modified xsi:type="dcterms:W3CDTF">2026-01-04T22:46:05Z</dcterms:modified>
</cp:coreProperties>
</file>